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93" sheetId="1" r:id="rId1"/>
  </sheets>
  <calcPr calcId="125725" refMode="R1C1"/>
</workbook>
</file>

<file path=xl/calcChain.xml><?xml version="1.0" encoding="utf-8"?>
<calcChain xmlns="http://schemas.openxmlformats.org/spreadsheetml/2006/main">
  <c r="E39" i="1"/>
  <c r="F24"/>
  <c r="E24"/>
  <c r="D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G24" s="1"/>
  <c r="H24" l="1"/>
</calcChain>
</file>

<file path=xl/sharedStrings.xml><?xml version="1.0" encoding="utf-8"?>
<sst xmlns="http://schemas.openxmlformats.org/spreadsheetml/2006/main" count="75" uniqueCount="51">
  <si>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</si>
  <si>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</si>
  <si>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</si>
  <si>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</si>
  <si>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</si>
  <si>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</si>
  <si>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</si>
  <si>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Доходы</t>
  </si>
  <si>
    <t>(платежи населения начисленные)</t>
  </si>
  <si>
    <t>тыс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</si>
  <si>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</si>
  <si>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</si>
  <si>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</si>
  <si>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</si>
  <si>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</si>
  <si>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</si>
  <si>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</si>
  <si>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</si>
  <si>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</si>
  <si>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</si>
  <si>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</si>
  <si>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</si>
  <si>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 xml:space="preserve">Поступило заявок </t>
  </si>
  <si>
    <t>шт</t>
  </si>
  <si>
    <t xml:space="preserve">Выполнено заявок </t>
  </si>
  <si>
    <t>Факт выполненого текущего ремонта</t>
  </si>
  <si>
    <t>Генеральный директор ООО "НЖК</t>
  </si>
  <si>
    <t>М.В. Сечина</t>
  </si>
  <si>
    <t>(платежи населения оплаченные)</t>
  </si>
  <si>
    <t>Обслуживание ИТП</t>
  </si>
  <si>
    <t>Тех. обслуживание</t>
  </si>
  <si>
    <t>Текущий ремонт</t>
  </si>
  <si>
    <t>Всего задолженность по кварплате и текущему ремонту на 01.01.16г.(с учетом долга на начало года)</t>
  </si>
  <si>
    <t>Адресная программа кап. ремонта</t>
  </si>
  <si>
    <t>Утилизация ртутьсодержащих ламп</t>
  </si>
  <si>
    <t xml:space="preserve">Покос травы </t>
  </si>
  <si>
    <t>Задолженность по кварплате и текущему ремонту на 01.01.17г.(+долг,     -переплата</t>
  </si>
  <si>
    <t>Задолженность по кварплате и текущему ремонту за 201 г. на 01.01.17г.(+долг,       -переплата)</t>
  </si>
  <si>
    <t>ХВС для содержания общ. имущества МКД</t>
  </si>
  <si>
    <t>ГВС  для содержания общ. имущества МКД</t>
  </si>
  <si>
    <t>Повышающий коэфф.при отсутствии ИПУ по ГВС(ХВС в ГВС)</t>
  </si>
  <si>
    <t>Повышающий коэфф.при отсутствии ИПУ по ХВС</t>
  </si>
  <si>
    <t xml:space="preserve">                                          ИТОГО:</t>
  </si>
  <si>
    <t xml:space="preserve">Затраты произведенные по работе с ГИС ЖКХ </t>
  </si>
  <si>
    <t>Задолженность по адресной программе капитального ремонта:  нет</t>
  </si>
  <si>
    <t>Отчет о доходах и расходах за 2018 год по жилому дому ул. Дружбы Народов  29/3</t>
  </si>
  <si>
    <t>Основные показатели жилого дома за 2018 год</t>
  </si>
  <si>
    <t>Замена кранов шар по ГВС под 2 ниже отм 0,00</t>
  </si>
  <si>
    <t>Смена участка ливневой канализации под №2 4 эт</t>
  </si>
  <si>
    <t>Ремонт стен мусорокамеры под 1,2</t>
  </si>
  <si>
    <t>Настройка и сдача водосчётчиков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</si>
</sst>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0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2" fontId="1" fillId="2" borderId="15" xfId="0" applyNumberFormat="1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0" fillId="2" borderId="17" xfId="0" applyFont="1" applyFill="1" applyBorder="1"/>
    <xf numFmtId="0" fontId="1" fillId="2" borderId="0" xfId="0" applyFont="1" applyFill="1" applyBorder="1" applyAlignment="1">
      <alignment horizontal="center" vertical="center"/>
    </xf>
    <xf numFmtId="0" fontId="0" fillId="2" borderId="2" xfId="0" applyFont="1" applyFill="1" applyBorder="1"/>
    <xf numFmtId="0" fontId="0" fillId="2" borderId="0" xfId="0" applyFont="1" applyFill="1"/>
    <xf numFmtId="0" fontId="0" fillId="2" borderId="5" xfId="0" applyFont="1" applyFill="1" applyBorder="1"/>
    <xf numFmtId="0" fontId="0" fillId="2" borderId="18" xfId="0" applyFont="1" applyFill="1" applyBorder="1" applyAlignment="1">
      <alignment horizontal="center"/>
    </xf>
    <xf numFmtId="0" fontId="0" fillId="2" borderId="19" xfId="0" applyFill="1" applyBorder="1"/>
    <xf numFmtId="0" fontId="0" fillId="2" borderId="19" xfId="0" applyFont="1" applyFill="1" applyBorder="1"/>
    <xf numFmtId="0" fontId="0" fillId="2" borderId="20" xfId="0" applyFont="1" applyFill="1" applyBorder="1"/>
    <xf numFmtId="0" fontId="1" fillId="2" borderId="15" xfId="0" applyFont="1" applyFill="1" applyBorder="1" applyAlignment="1">
      <alignment horizontal="right"/>
    </xf>
    <xf numFmtId="0" fontId="0" fillId="2" borderId="15" xfId="0" applyFont="1" applyFill="1" applyBorder="1"/>
    <xf numFmtId="0" fontId="1" fillId="2" borderId="0" xfId="0" applyFont="1" applyFill="1"/>
    <xf numFmtId="0" fontId="0" fillId="2" borderId="0" xfId="0" applyFill="1" applyBorder="1"/>
    <xf numFmtId="0" fontId="0" fillId="2" borderId="0" xfId="0" applyFill="1" applyBorder="1" applyAlignment="1">
      <alignment horizontal="left"/>
    </xf>
    <xf numFmtId="164" fontId="0" fillId="2" borderId="12" xfId="0" applyNumberFormat="1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ont="1" applyFill="1" applyAlignment="1">
      <alignment horizontal="left"/>
    </xf>
    <xf numFmtId="0" fontId="0" fillId="2" borderId="11" xfId="0" applyFont="1" applyFill="1" applyBorder="1"/>
    <xf numFmtId="0" fontId="0" fillId="0" borderId="5" xfId="0" applyFont="1" applyBorder="1"/>
    <xf numFmtId="0" fontId="0" fillId="2" borderId="13" xfId="0" applyFont="1" applyFill="1" applyBorder="1"/>
    <xf numFmtId="164" fontId="0" fillId="2" borderId="22" xfId="0" applyNumberFormat="1" applyFont="1" applyFill="1" applyBorder="1" applyAlignment="1">
      <alignment horizontal="center"/>
    </xf>
    <xf numFmtId="164" fontId="0" fillId="2" borderId="19" xfId="0" applyNumberFormat="1" applyFont="1" applyFill="1" applyBorder="1" applyAlignment="1">
      <alignment horizontal="center"/>
    </xf>
    <xf numFmtId="2" fontId="0" fillId="2" borderId="19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left"/>
    </xf>
    <xf numFmtId="0" fontId="0" fillId="0" borderId="0" xfId="0" applyFont="1"/>
    <xf numFmtId="0" fontId="0" fillId="2" borderId="23" xfId="0" applyFont="1" applyFill="1" applyBorder="1" applyAlignment="1">
      <alignment horizontal="center"/>
    </xf>
    <xf numFmtId="0" fontId="0" fillId="2" borderId="2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208"/>
  <sheetViews>
    <sheetView tabSelected="1" workbookViewId="0">
      <selection activeCell="A249" sqref="A1:K249"/>
    </sheetView>
  </sheetViews>
  <sheetFormatPr defaultRowHeight="12.75"/>
  <cols>
    <col min="1" max="1" width="5.28515625" customWidth="1"/>
    <col min="2" max="2" width="65.28515625" customWidth="1"/>
    <col min="3" max="3" width="8.140625" customWidth="1"/>
    <col min="4" max="4" width="13.85546875" customWidth="1"/>
    <col min="5" max="5" width="11.28515625" customWidth="1"/>
    <col min="6" max="6" width="13.5703125" customWidth="1"/>
    <col min="7" max="7" width="17.7109375" customWidth="1"/>
    <col min="8" max="8" width="12" customWidth="1"/>
  </cols>
  <sheetData>
    <row r="3" spans="1:8">
      <c r="A3" s="1"/>
      <c r="B3" s="54" t="s">
        <v>45</v>
      </c>
      <c r="C3" s="54"/>
      <c r="D3" s="54"/>
      <c r="E3" s="54"/>
      <c r="F3" s="54"/>
      <c r="G3" s="54"/>
      <c r="H3" s="54"/>
    </row>
    <row r="4" spans="1:8">
      <c r="A4" s="1"/>
      <c r="B4" s="55" t="s">
        <v>0</v>
      </c>
      <c r="C4" s="2">
        <v>3049.7</v>
      </c>
      <c r="D4" s="55" t="s">
        <v>1</v>
      </c>
      <c r="E4" s="1"/>
      <c r="F4" s="1"/>
      <c r="G4" s="1"/>
      <c r="H4" s="1"/>
    </row>
    <row r="5" spans="1:8">
      <c r="A5" s="3"/>
      <c r="B5" s="55" t="s">
        <v>2</v>
      </c>
      <c r="C5" s="4">
        <v>185</v>
      </c>
      <c r="D5" s="55" t="s">
        <v>3</v>
      </c>
      <c r="E5" s="4"/>
      <c r="F5" s="4"/>
      <c r="G5" s="4"/>
      <c r="H5" s="4"/>
    </row>
    <row r="6" spans="1:8" ht="12.75" customHeight="1" thickBot="1">
      <c r="A6" s="1"/>
      <c r="B6" s="5"/>
      <c r="C6" s="5"/>
      <c r="D6" s="5"/>
      <c r="E6" s="5"/>
      <c r="F6" s="5"/>
      <c r="G6" s="5"/>
      <c r="H6" s="5"/>
    </row>
    <row r="7" spans="1:8">
      <c r="A7" s="6" t="s">
        <v>4</v>
      </c>
      <c r="B7" s="7" t="s">
        <v>5</v>
      </c>
      <c r="C7" s="7" t="s">
        <v>6</v>
      </c>
      <c r="D7" s="8" t="s">
        <v>36</v>
      </c>
      <c r="E7" s="7" t="s">
        <v>7</v>
      </c>
      <c r="F7" s="7"/>
      <c r="G7" s="8" t="s">
        <v>37</v>
      </c>
      <c r="H7" s="9" t="s">
        <v>32</v>
      </c>
    </row>
    <row r="8" spans="1:8" ht="51">
      <c r="A8" s="10"/>
      <c r="B8" s="11"/>
      <c r="C8" s="11"/>
      <c r="D8" s="11"/>
      <c r="E8" s="12" t="s">
        <v>8</v>
      </c>
      <c r="F8" s="12" t="s">
        <v>28</v>
      </c>
      <c r="G8" s="11"/>
      <c r="H8" s="13"/>
    </row>
    <row r="9" spans="1:8" ht="13.5" thickBot="1">
      <c r="A9" s="14">
        <v>1</v>
      </c>
      <c r="B9" s="68">
        <v>2</v>
      </c>
      <c r="C9" s="15">
        <v>3</v>
      </c>
      <c r="D9" s="15">
        <v>4</v>
      </c>
      <c r="E9" s="16">
        <v>5</v>
      </c>
      <c r="F9" s="15">
        <v>6</v>
      </c>
      <c r="G9" s="15">
        <v>7</v>
      </c>
      <c r="H9" s="17">
        <v>8</v>
      </c>
    </row>
    <row r="10" spans="1:8" ht="13.5" thickTop="1">
      <c r="A10" s="18">
        <v>1</v>
      </c>
      <c r="B10" s="42" t="s">
        <v>30</v>
      </c>
      <c r="C10" s="22" t="s">
        <v>9</v>
      </c>
      <c r="D10" s="57">
        <v>186.02</v>
      </c>
      <c r="E10" s="21">
        <v>339.24299999999999</v>
      </c>
      <c r="F10" s="22">
        <v>354.56799999999998</v>
      </c>
      <c r="G10" s="23">
        <f t="shared" ref="G10:G23" si="0">E10-F10</f>
        <v>-15.324999999999989</v>
      </c>
      <c r="H10" s="24">
        <f>D10+E10-F10</f>
        <v>170.69500000000005</v>
      </c>
    </row>
    <row r="11" spans="1:8">
      <c r="A11" s="18">
        <v>2</v>
      </c>
      <c r="B11" s="56" t="s">
        <v>31</v>
      </c>
      <c r="C11" s="22" t="s">
        <v>9</v>
      </c>
      <c r="D11" s="57">
        <v>165.53</v>
      </c>
      <c r="E11" s="21">
        <v>221.77099999999999</v>
      </c>
      <c r="F11" s="22">
        <v>252.506</v>
      </c>
      <c r="G11" s="23">
        <f t="shared" si="0"/>
        <v>-30.735000000000014</v>
      </c>
      <c r="H11" s="24">
        <f>D11+E11-F11</f>
        <v>134.79499999999999</v>
      </c>
    </row>
    <row r="12" spans="1:8">
      <c r="A12" s="18">
        <v>3</v>
      </c>
      <c r="B12" s="56" t="s">
        <v>10</v>
      </c>
      <c r="C12" s="22" t="s">
        <v>9</v>
      </c>
      <c r="D12" s="57">
        <v>94.9</v>
      </c>
      <c r="E12" s="52">
        <v>151.691</v>
      </c>
      <c r="F12" s="22">
        <v>164.72399999999999</v>
      </c>
      <c r="G12" s="23">
        <f t="shared" si="0"/>
        <v>-13.032999999999987</v>
      </c>
      <c r="H12" s="24">
        <f t="shared" ref="H12:H23" si="1">D12+E12-F12</f>
        <v>81.867000000000019</v>
      </c>
    </row>
    <row r="13" spans="1:8">
      <c r="A13" s="18">
        <v>4</v>
      </c>
      <c r="B13" s="58" t="s">
        <v>11</v>
      </c>
      <c r="C13" s="22" t="s">
        <v>9</v>
      </c>
      <c r="D13" s="57">
        <v>78.209999999999994</v>
      </c>
      <c r="E13" s="52">
        <v>125.34099999999999</v>
      </c>
      <c r="F13" s="22">
        <v>136.11600000000001</v>
      </c>
      <c r="G13" s="23">
        <f t="shared" si="0"/>
        <v>-10.77500000000002</v>
      </c>
      <c r="H13" s="24">
        <f t="shared" si="1"/>
        <v>67.434999999999974</v>
      </c>
    </row>
    <row r="14" spans="1:8">
      <c r="A14" s="18">
        <v>5</v>
      </c>
      <c r="B14" s="58" t="s">
        <v>12</v>
      </c>
      <c r="C14" s="22" t="s">
        <v>9</v>
      </c>
      <c r="D14" s="57">
        <v>47.91</v>
      </c>
      <c r="E14" s="52">
        <v>77.400000000000006</v>
      </c>
      <c r="F14" s="22">
        <v>83.888999999999996</v>
      </c>
      <c r="G14" s="23">
        <f t="shared" si="0"/>
        <v>-6.4889999999999901</v>
      </c>
      <c r="H14" s="24">
        <f t="shared" si="1"/>
        <v>41.421000000000006</v>
      </c>
    </row>
    <row r="15" spans="1:8">
      <c r="A15" s="18">
        <v>6</v>
      </c>
      <c r="B15" s="58" t="s">
        <v>13</v>
      </c>
      <c r="C15" s="22" t="s">
        <v>9</v>
      </c>
      <c r="D15" s="57">
        <v>36.53</v>
      </c>
      <c r="E15" s="52">
        <v>71.811000000000007</v>
      </c>
      <c r="F15" s="22">
        <v>71.486000000000004</v>
      </c>
      <c r="G15" s="23">
        <f t="shared" si="0"/>
        <v>0.32500000000000284</v>
      </c>
      <c r="H15" s="24">
        <f t="shared" si="1"/>
        <v>36.855000000000004</v>
      </c>
    </row>
    <row r="16" spans="1:8">
      <c r="A16" s="18">
        <v>7</v>
      </c>
      <c r="B16" s="58" t="s">
        <v>14</v>
      </c>
      <c r="C16" s="22" t="s">
        <v>9</v>
      </c>
      <c r="D16" s="57">
        <v>53.44</v>
      </c>
      <c r="E16" s="52">
        <v>84.9</v>
      </c>
      <c r="F16" s="22">
        <v>92.21</v>
      </c>
      <c r="G16" s="23">
        <f t="shared" si="0"/>
        <v>-7.3099999999999881</v>
      </c>
      <c r="H16" s="24">
        <f t="shared" si="1"/>
        <v>46.13000000000001</v>
      </c>
    </row>
    <row r="17" spans="1:8">
      <c r="A17" s="18">
        <v>8</v>
      </c>
      <c r="B17" s="58" t="s">
        <v>29</v>
      </c>
      <c r="C17" s="22" t="s">
        <v>9</v>
      </c>
      <c r="D17" s="57">
        <v>47.89</v>
      </c>
      <c r="E17" s="52">
        <v>81.790000000000006</v>
      </c>
      <c r="F17" s="22">
        <v>87.1</v>
      </c>
      <c r="G17" s="23">
        <f t="shared" si="0"/>
        <v>-5.3099999999999881</v>
      </c>
      <c r="H17" s="24">
        <f t="shared" si="1"/>
        <v>42.580000000000013</v>
      </c>
    </row>
    <row r="18" spans="1:8">
      <c r="A18" s="43">
        <v>9</v>
      </c>
      <c r="B18" s="69" t="s">
        <v>33</v>
      </c>
      <c r="C18" s="19" t="s">
        <v>9</v>
      </c>
      <c r="D18" s="57">
        <v>0</v>
      </c>
      <c r="E18" s="59"/>
      <c r="F18" s="60">
        <v>0.14000000000000001</v>
      </c>
      <c r="G18" s="23">
        <f t="shared" si="0"/>
        <v>-0.14000000000000001</v>
      </c>
      <c r="H18" s="24">
        <f t="shared" si="1"/>
        <v>-0.14000000000000001</v>
      </c>
    </row>
    <row r="19" spans="1:8">
      <c r="A19" s="43">
        <v>10</v>
      </c>
      <c r="B19" s="69" t="s">
        <v>34</v>
      </c>
      <c r="C19" s="19" t="s">
        <v>9</v>
      </c>
      <c r="D19" s="57">
        <v>4.12</v>
      </c>
      <c r="E19" s="59">
        <v>11.345000000000001</v>
      </c>
      <c r="F19" s="60">
        <v>10.778</v>
      </c>
      <c r="G19" s="61">
        <f t="shared" si="0"/>
        <v>0.56700000000000017</v>
      </c>
      <c r="H19" s="24">
        <f t="shared" si="1"/>
        <v>4.6869999999999994</v>
      </c>
    </row>
    <row r="20" spans="1:8">
      <c r="A20" s="43">
        <v>11</v>
      </c>
      <c r="B20" s="69" t="s">
        <v>38</v>
      </c>
      <c r="C20" s="19" t="s">
        <v>9</v>
      </c>
      <c r="D20" s="57">
        <v>1.84</v>
      </c>
      <c r="E20" s="59">
        <v>6.1150000000000002</v>
      </c>
      <c r="F20" s="60">
        <v>5.5819999999999999</v>
      </c>
      <c r="G20" s="61">
        <f t="shared" si="0"/>
        <v>0.53300000000000036</v>
      </c>
      <c r="H20" s="24">
        <f t="shared" si="1"/>
        <v>2.3730000000000002</v>
      </c>
    </row>
    <row r="21" spans="1:8">
      <c r="A21" s="43">
        <v>12</v>
      </c>
      <c r="B21" s="69" t="s">
        <v>39</v>
      </c>
      <c r="C21" s="19" t="s">
        <v>9</v>
      </c>
      <c r="D21" s="57">
        <v>2.15</v>
      </c>
      <c r="E21" s="59">
        <v>7.4530000000000003</v>
      </c>
      <c r="F21" s="60">
        <v>6.8230000000000004</v>
      </c>
      <c r="G21" s="61">
        <f t="shared" si="0"/>
        <v>0.62999999999999989</v>
      </c>
      <c r="H21" s="24">
        <f t="shared" si="1"/>
        <v>2.7799999999999994</v>
      </c>
    </row>
    <row r="22" spans="1:8">
      <c r="A22" s="43">
        <v>13</v>
      </c>
      <c r="B22" s="69" t="s">
        <v>40</v>
      </c>
      <c r="C22" s="19" t="s">
        <v>9</v>
      </c>
      <c r="D22" s="57">
        <v>18</v>
      </c>
      <c r="E22" s="59">
        <v>32.182000000000002</v>
      </c>
      <c r="F22" s="60">
        <v>25.045999999999999</v>
      </c>
      <c r="G22" s="61">
        <f t="shared" si="0"/>
        <v>7.1360000000000028</v>
      </c>
      <c r="H22" s="24">
        <f t="shared" si="1"/>
        <v>25.136000000000003</v>
      </c>
    </row>
    <row r="23" spans="1:8">
      <c r="A23" s="43">
        <v>14</v>
      </c>
      <c r="B23" s="69" t="s">
        <v>41</v>
      </c>
      <c r="C23" s="19" t="s">
        <v>9</v>
      </c>
      <c r="D23" s="57">
        <v>39.049999999999997</v>
      </c>
      <c r="E23" s="59">
        <v>69.847999999999999</v>
      </c>
      <c r="F23" s="60">
        <v>54.343000000000004</v>
      </c>
      <c r="G23" s="61">
        <f t="shared" si="0"/>
        <v>15.504999999999995</v>
      </c>
      <c r="H23" s="24">
        <f t="shared" si="1"/>
        <v>54.554999999999993</v>
      </c>
    </row>
    <row r="24" spans="1:8" ht="13.5" thickBot="1">
      <c r="A24" s="25"/>
      <c r="B24" s="69" t="s">
        <v>42</v>
      </c>
      <c r="C24" s="22" t="s">
        <v>9</v>
      </c>
      <c r="D24" s="53">
        <f>SUM(D10:D23)</f>
        <v>775.58999999999992</v>
      </c>
      <c r="E24" s="26">
        <f>SUM(E10:E23)</f>
        <v>1280.8900000000001</v>
      </c>
      <c r="F24" s="26">
        <f>SUM(F10:F23)</f>
        <v>1345.3110000000004</v>
      </c>
      <c r="G24" s="26">
        <f>SUM(G10:G23)</f>
        <v>-64.420999999999964</v>
      </c>
      <c r="H24" s="26">
        <f>SUM(H10:H23)</f>
        <v>711.16899999999998</v>
      </c>
    </row>
    <row r="25" spans="1:8" ht="13.5" thickBot="1">
      <c r="A25" s="27" t="s">
        <v>46</v>
      </c>
      <c r="B25" s="27"/>
      <c r="C25" s="27"/>
      <c r="D25" s="27"/>
      <c r="E25" s="27"/>
      <c r="F25" s="27"/>
      <c r="G25" s="27"/>
      <c r="H25" s="27"/>
    </row>
    <row r="26" spans="1:8">
      <c r="A26" s="28">
        <v>1</v>
      </c>
      <c r="B26" s="40" t="s">
        <v>16</v>
      </c>
      <c r="C26" s="30" t="s">
        <v>20</v>
      </c>
      <c r="D26" s="31"/>
      <c r="E26" s="31"/>
      <c r="F26" s="31"/>
      <c r="G26" s="31"/>
      <c r="H26" s="32">
        <v>13275</v>
      </c>
    </row>
    <row r="27" spans="1:8">
      <c r="A27" s="18">
        <v>2</v>
      </c>
      <c r="B27" s="42" t="s">
        <v>17</v>
      </c>
      <c r="C27" s="20" t="s">
        <v>18</v>
      </c>
      <c r="D27" s="34"/>
      <c r="E27" s="34"/>
      <c r="F27" s="34"/>
      <c r="G27" s="34"/>
      <c r="H27" s="35">
        <v>19936</v>
      </c>
    </row>
    <row r="28" spans="1:8">
      <c r="A28" s="18">
        <v>3</v>
      </c>
      <c r="B28" s="42" t="s">
        <v>19</v>
      </c>
      <c r="C28" s="20" t="s">
        <v>20</v>
      </c>
      <c r="D28" s="34"/>
      <c r="E28" s="34"/>
      <c r="F28" s="34"/>
      <c r="G28" s="34"/>
      <c r="H28" s="35">
        <v>303.98</v>
      </c>
    </row>
    <row r="29" spans="1:8">
      <c r="A29" s="18">
        <v>4</v>
      </c>
      <c r="B29" s="42" t="s">
        <v>21</v>
      </c>
      <c r="C29" s="20" t="s">
        <v>20</v>
      </c>
      <c r="D29" s="34"/>
      <c r="E29" s="34"/>
      <c r="F29" s="34"/>
      <c r="G29" s="34"/>
      <c r="H29" s="35">
        <v>37.1</v>
      </c>
    </row>
    <row r="30" spans="1:8">
      <c r="A30" s="18">
        <v>5</v>
      </c>
      <c r="B30" s="42" t="s">
        <v>22</v>
      </c>
      <c r="C30" s="20" t="s">
        <v>23</v>
      </c>
      <c r="D30" s="34"/>
      <c r="E30" s="34"/>
      <c r="F30" s="34"/>
      <c r="G30" s="34"/>
      <c r="H30" s="35">
        <v>61</v>
      </c>
    </row>
    <row r="31" spans="1:8" ht="13.5" thickBot="1">
      <c r="A31" s="36">
        <v>6</v>
      </c>
      <c r="B31" s="48" t="s">
        <v>24</v>
      </c>
      <c r="C31" s="63" t="s">
        <v>23</v>
      </c>
      <c r="D31" s="37"/>
      <c r="E31" s="37"/>
      <c r="F31" s="37"/>
      <c r="G31" s="37"/>
      <c r="H31" s="38">
        <v>61</v>
      </c>
    </row>
    <row r="32" spans="1:8" ht="13.5" thickBot="1">
      <c r="A32" s="39" t="s">
        <v>25</v>
      </c>
      <c r="B32" s="39"/>
      <c r="C32" s="39"/>
      <c r="D32" s="39"/>
      <c r="E32" s="39"/>
      <c r="F32" s="39"/>
      <c r="G32" s="39"/>
      <c r="H32" s="39"/>
    </row>
    <row r="33" spans="1:8" ht="13.5" thickBot="1">
      <c r="A33" s="28">
        <v>1</v>
      </c>
      <c r="B33" s="29" t="s">
        <v>35</v>
      </c>
      <c r="C33" s="62" t="s">
        <v>9</v>
      </c>
      <c r="D33" s="40"/>
      <c r="E33" s="32">
        <v>2.09</v>
      </c>
      <c r="F33" s="41"/>
      <c r="G33" s="41"/>
      <c r="H33" s="41"/>
    </row>
    <row r="34" spans="1:8" ht="13.5" thickBot="1">
      <c r="A34" s="18">
        <v>2</v>
      </c>
      <c r="B34" s="33" t="s">
        <v>47</v>
      </c>
      <c r="C34" s="62" t="s">
        <v>9</v>
      </c>
      <c r="D34" s="42"/>
      <c r="E34" s="35">
        <v>2.82</v>
      </c>
      <c r="F34" s="41"/>
      <c r="G34" s="41"/>
      <c r="H34" s="41"/>
    </row>
    <row r="35" spans="1:8" ht="13.5" thickBot="1">
      <c r="A35" s="43">
        <v>3</v>
      </c>
      <c r="B35" s="44" t="s">
        <v>48</v>
      </c>
      <c r="C35" s="62" t="s">
        <v>9</v>
      </c>
      <c r="D35" s="45"/>
      <c r="E35" s="46">
        <v>1.62</v>
      </c>
      <c r="F35" s="41"/>
      <c r="G35" s="41"/>
      <c r="H35" s="41"/>
    </row>
    <row r="36" spans="1:8" ht="13.5" thickBot="1">
      <c r="A36" s="43"/>
      <c r="B36" s="44" t="s">
        <v>49</v>
      </c>
      <c r="C36" s="62" t="s">
        <v>9</v>
      </c>
      <c r="D36" s="45"/>
      <c r="E36" s="46">
        <v>1.4</v>
      </c>
      <c r="F36" s="41"/>
      <c r="G36" s="41"/>
      <c r="H36" s="41"/>
    </row>
    <row r="37" spans="1:8" ht="13.5" thickBot="1">
      <c r="A37" s="43">
        <v>5</v>
      </c>
      <c r="B37" s="44" t="s">
        <v>43</v>
      </c>
      <c r="C37" s="62" t="s">
        <v>9</v>
      </c>
      <c r="D37" s="45"/>
      <c r="E37" s="42">
        <v>20.13</v>
      </c>
      <c r="F37" s="41"/>
      <c r="G37" s="41"/>
      <c r="H37" s="41"/>
    </row>
    <row r="38" spans="1:8" ht="13.5" thickBot="1">
      <c r="A38" s="43">
        <v>6</v>
      </c>
      <c r="B38" s="44" t="s">
        <v>50</v>
      </c>
      <c r="C38" s="62" t="s">
        <v>9</v>
      </c>
      <c r="D38" s="45"/>
      <c r="E38" s="42">
        <v>7.31</v>
      </c>
      <c r="F38" s="41"/>
      <c r="G38" s="41"/>
      <c r="H38" s="41"/>
    </row>
    <row r="39" spans="1:8" ht="13.5" thickBot="1">
      <c r="A39" s="36"/>
      <c r="B39" s="47" t="s">
        <v>15</v>
      </c>
      <c r="C39" s="62" t="s">
        <v>9</v>
      </c>
      <c r="D39" s="48"/>
      <c r="E39" s="42">
        <f>SUM(E33:E38)</f>
        <v>35.369999999999997</v>
      </c>
      <c r="F39" s="41"/>
      <c r="G39" s="41"/>
      <c r="H39" s="41"/>
    </row>
    <row r="40" spans="1:8">
      <c r="A40" s="64"/>
      <c r="B40" s="65"/>
      <c r="C40" s="41"/>
      <c r="D40" s="41"/>
      <c r="E40" s="41"/>
      <c r="F40" s="41"/>
      <c r="G40" s="41"/>
      <c r="H40" s="41"/>
    </row>
    <row r="41" spans="1:8">
      <c r="A41" s="66"/>
      <c r="B41" s="50" t="s">
        <v>44</v>
      </c>
      <c r="C41" s="65"/>
      <c r="D41" s="41"/>
      <c r="E41" s="49"/>
      <c r="F41" s="49"/>
      <c r="G41" s="49"/>
      <c r="H41" s="49"/>
    </row>
    <row r="42" spans="1:8">
      <c r="A42" s="67"/>
      <c r="B42" s="51"/>
      <c r="C42" s="65"/>
      <c r="D42" s="49"/>
      <c r="E42" s="67"/>
      <c r="F42" s="67"/>
      <c r="G42" s="67"/>
      <c r="H42" s="67"/>
    </row>
    <row r="43" spans="1:8">
      <c r="A43" s="67"/>
      <c r="B43" s="67"/>
      <c r="C43" s="67"/>
      <c r="D43" s="67"/>
      <c r="E43" s="67"/>
      <c r="F43" s="67"/>
      <c r="G43" s="67"/>
      <c r="H43" s="67"/>
    </row>
    <row r="44" spans="1:8" ht="12.75" customHeight="1">
      <c r="A44" s="67"/>
      <c r="B44" s="49" t="s">
        <v>26</v>
      </c>
      <c r="C44" s="3"/>
      <c r="D44" s="49"/>
      <c r="E44" s="49" t="s">
        <v>27</v>
      </c>
      <c r="F44" s="67"/>
      <c r="G44" s="67"/>
      <c r="H44" s="67"/>
    </row>
    <row r="45" spans="1:8" ht="75.75" customHeight="1"/>
    <row r="83" ht="12.75" customHeight="1"/>
    <row r="84" ht="132.75" customHeight="1"/>
    <row r="121" ht="12.75" customHeight="1"/>
    <row r="122" ht="123" customHeight="1"/>
    <row r="146" ht="13.5" customHeight="1"/>
    <row r="147" ht="13.5" customHeight="1"/>
    <row r="148" ht="13.5" customHeight="1"/>
    <row r="149" ht="13.5" customHeight="1"/>
    <row r="164" ht="12.75" customHeight="1"/>
    <row r="165" ht="132" customHeight="1"/>
    <row r="208" ht="12.75" customHeight="1"/>
  </sheetData>
  <mergeCells count="17">
    <mergeCell ref="D29:G29"/>
    <mergeCell ref="D30:G30"/>
    <mergeCell ref="D31:G31"/>
    <mergeCell ref="A32:H32"/>
    <mergeCell ref="G7:G8"/>
    <mergeCell ref="H7:H8"/>
    <mergeCell ref="A25:H25"/>
    <mergeCell ref="D26:G26"/>
    <mergeCell ref="D27:G27"/>
    <mergeCell ref="D28:G28"/>
    <mergeCell ref="B3:H3"/>
    <mergeCell ref="B6:H6"/>
    <mergeCell ref="A7:A8"/>
    <mergeCell ref="B7:B8"/>
    <mergeCell ref="C7:C8"/>
    <mergeCell ref="D7:D8"/>
    <mergeCell ref="E7:F7"/>
  </mergeCells>
  <pageMargins left="0" right="0" top="0" bottom="0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2019-03-13T05:17:57Z</dcterms:created>
  <dcterms:modified xsi:type="dcterms:W3CDTF">2019-03-13T05:18:42Z</dcterms:modified>
</cp:coreProperties>
</file>